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Pakiet 1)" sheetId="1" r:id="rId1"/>
  </sheets>
  <definedNames>
    <definedName name="stawkaVAT">#REF!</definedName>
    <definedName name="VAT">#REF!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  <comment ref="F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H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</commentList>
</comments>
</file>

<file path=xl/sharedStrings.xml><?xml version="1.0" encoding="utf-8"?>
<sst xmlns="http://schemas.openxmlformats.org/spreadsheetml/2006/main" count="42" uniqueCount="33">
  <si>
    <t>Opis przedmiotu zamówienia</t>
  </si>
  <si>
    <t>Ilość</t>
  </si>
  <si>
    <t>Wartość brutto</t>
  </si>
  <si>
    <t>lp</t>
  </si>
  <si>
    <t>w tym podatek VAT (%)</t>
  </si>
  <si>
    <t>Wartość netto</t>
  </si>
  <si>
    <t>cena jednostkowa netto</t>
  </si>
  <si>
    <t>Nazwa producenta / nr katalogowy</t>
  </si>
  <si>
    <t>szt</t>
  </si>
  <si>
    <t>Worki na filtrat 10L z zaworem spustowym</t>
  </si>
  <si>
    <t>op</t>
  </si>
  <si>
    <t>Strzykawki 50 ml z gumowy tłokiem x 25 szt</t>
  </si>
  <si>
    <t>Igły plastikowe typu Spike o długości 72 mm x 100 szt</t>
  </si>
  <si>
    <t>4% Cytrynian sodu  - worek x 1000 ml</t>
  </si>
  <si>
    <t xml:space="preserve">Bezwapniowy, wodorowęglanowy dializat Ci-Ca, zawierający: potas 2 lub 4 mmol/l (do wyboru),sód 133 mmol/l, magnez 0,75 mmol/l, wodorowęglan 20 mmol/l - dwukomorowy worek 5l        </t>
  </si>
  <si>
    <t>Razem</t>
  </si>
  <si>
    <t>akcesoria do terapii nerkozastępczej MULTIFILTRATE</t>
  </si>
  <si>
    <t xml:space="preserve">Jednostka miary            </t>
  </si>
  <si>
    <t xml:space="preserve">Cena jednostkowa brutto </t>
  </si>
  <si>
    <t xml:space="preserve">Bezwapniowy, wodorowęglanowy dializat Ci-Ca, zawierający: potas 2 lub 4 mmol/l (do wyboru),sód 133 mmol/l, magnez 1 mmol/l, wodorowęglan 20 mmol/l, fosforany 1,25 mmol/l - dwukomrowy worek 5l                 </t>
  </si>
  <si>
    <r>
      <t>Zestawy do ciągłej, żylno-żylnej hemodiafiltracji składające się z jałowych, zapakowanych osobno następujących elementów:- hemofiltra z polisulfonową błoną półprzepuszczalną o powierzchni dyfuzyjnej 1,4 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- kasety integrującej dreny krwi z drenem filtracyjnym wraz z akcesoriami do wypełniania i płukania układu - drenu substytucyjnego, z przyłączami wlotowymi typu Safe Lock, zbiornikiem podgrzewacza, zaworem zwrotnym i przyłączem wylotowym typu Luer (męski); - drenu dializatu, z przyłączami wlotowymi typu Safe Lock, zbiornikiem podgrzewacza, zaworem zwrotnym i przyłączem wylotowym typu Hansen</t>
    </r>
  </si>
  <si>
    <r>
      <t>Zestawy do ciągłej, wysokoobjętościowej hemofiltracji żylno-żylnej składające się z jałowych, pakowanych osobno następujących elementów:- hemofiltra z polisulfonową błoną półprzepuszczalną o powierzchni dyfuzyjnej 1,8 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- kasety integrującej dreny krwi z drenem filtracyjnym wraz z akcesoriami do wypełniania i płukania układu- dwu drenów substytucyjnych, każdy z przyłączami wlotowymi typu Safe Lock, zbiornikiem podgrzewacza, zaworem zwrotnym i przyłączem wylotowym typu Luer (męski)</t>
    </r>
  </si>
  <si>
    <r>
      <t>Zestawy do ciągłej hemofiltracji żylno-żylnej składające się z jałowych, pakowanych osobno następujących elementów:- hemofiltra z polisulfonową błoną półprzepuszczalną o powierzchni dyfuzyjnej 1,4 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- kasety integrującej dreny krwi z drenem filtracyjnym wraz z akcesoriami do wypełniania i płukania układu- dwu drenów substytucyjnych, każdy z przyłączami wlotowymi typu Safe Lock, zbiornikiem podgrzewacza, zaworem zwrotnym i przyłączem wylotowym typu Luer (męski)</t>
    </r>
  </si>
  <si>
    <r>
      <t>Zestawy do ciągłej hemodiafiltracji z regionalną antykoagulacją cytrynianową składające się z jałowych, pakowanych osobno następujących elementów : 1.- zmodyfikowanej kasety integrującej 5 drenów tętniczy, żylny, filtratu, cytrynianu (z końcówka Safe Lock),  roztworu wapnia (z igłą "spike" z napowietrzaniem); 2.- hemofiltra z polisulfonową błoną półprzepuszczalną o pow. dyfuzyjnej 1,8 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; 3.- drenu dializatu; 4.- drenu substytutu</t>
    </r>
  </si>
  <si>
    <r>
      <t>Zestaw do ciągłej hemodializy z antykoagulacją cytrynianową do leczenia wstrząsu septycznego z hemofiltrem o podwyższonym punkcie odcięcia 40-45 kD i pow. dyfuzyjnej 1,8 m</t>
    </r>
    <r>
      <rPr>
        <vertAlign val="superscript"/>
        <sz val="9"/>
        <rFont val="Arial"/>
        <family val="2"/>
      </rPr>
      <t>2</t>
    </r>
  </si>
  <si>
    <t>Wymagania do przetargu</t>
  </si>
  <si>
    <t>1. wszystkie pozycje muszą być kompatybilne ze sprzętem MULTIFILTRATE FRESENIUS, będącym na wyposażeniu szpitala</t>
  </si>
  <si>
    <t>Dokumenty wymagane :</t>
  </si>
  <si>
    <t xml:space="preserve">2. Deklaracja zgodności </t>
  </si>
  <si>
    <t>3. Certyfikat CE</t>
  </si>
  <si>
    <t xml:space="preserve">1.Karta katalogowa na potwierdzenie spełniania opisu przedmiotu zamówienia, </t>
  </si>
  <si>
    <t xml:space="preserve">4. Dokument potwierdzający wymóg kompatybilności </t>
  </si>
  <si>
    <t>Załącznik nr 3  do SIWZ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</si>
</sst>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.00_ ;\-#,##0.00\ "/>
    <numFmt numFmtId="170" formatCode="#,##0_ ;\-#,##0\ "/>
  </numFmts>
  <fonts count="44">
    <font>
      <sz val="10"/>
      <name val="Arial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8"/>
      <name val="Tahoma"/>
      <family val="0"/>
    </font>
    <font>
      <sz val="8"/>
      <name val="Tahoma"/>
      <family val="0"/>
    </font>
    <font>
      <sz val="9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horizontal="left" wrapText="1"/>
    </xf>
    <xf numFmtId="0" fontId="6" fillId="0" borderId="10" xfId="0" applyFont="1" applyBorder="1" applyAlignment="1">
      <alignment horizontal="center" vertical="center" wrapText="1"/>
    </xf>
    <xf numFmtId="44" fontId="6" fillId="0" borderId="10" xfId="58" applyFont="1" applyBorder="1" applyAlignment="1">
      <alignment horizontal="center" vertical="center" wrapText="1"/>
    </xf>
    <xf numFmtId="168" fontId="6" fillId="34" borderId="10" xfId="0" applyNumberFormat="1" applyFont="1" applyFill="1" applyBorder="1" applyAlignment="1">
      <alignment horizontal="center" vertical="center" wrapText="1"/>
    </xf>
    <xf numFmtId="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left" wrapText="1"/>
    </xf>
    <xf numFmtId="0" fontId="6" fillId="0" borderId="13" xfId="0" applyFont="1" applyBorder="1" applyAlignment="1">
      <alignment wrapText="1"/>
    </xf>
    <xf numFmtId="0" fontId="7" fillId="0" borderId="0" xfId="0" applyFont="1" applyBorder="1" applyAlignment="1">
      <alignment/>
    </xf>
    <xf numFmtId="168" fontId="7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 vertical="center" wrapText="1"/>
    </xf>
    <xf numFmtId="3" fontId="7" fillId="0" borderId="0" xfId="0" applyNumberFormat="1" applyFont="1" applyAlignment="1">
      <alignment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="110" zoomScaleNormal="110" zoomScalePageLayoutView="0" workbookViewId="0" topLeftCell="A1">
      <selection activeCell="B12" sqref="B12"/>
    </sheetView>
  </sheetViews>
  <sheetFormatPr defaultColWidth="8.8515625" defaultRowHeight="12.75"/>
  <cols>
    <col min="1" max="1" width="4.28125" style="1" customWidth="1"/>
    <col min="2" max="2" width="46.8515625" style="1" customWidth="1"/>
    <col min="3" max="3" width="12.8515625" style="1" customWidth="1"/>
    <col min="4" max="4" width="9.140625" style="1" customWidth="1"/>
    <col min="5" max="5" width="5.57421875" style="1" customWidth="1"/>
    <col min="6" max="6" width="11.00390625" style="1" customWidth="1"/>
    <col min="7" max="7" width="11.7109375" style="1" customWidth="1"/>
    <col min="8" max="8" width="8.421875" style="1" customWidth="1"/>
    <col min="9" max="9" width="13.140625" style="1" customWidth="1"/>
    <col min="10" max="10" width="12.140625" style="1" customWidth="1"/>
    <col min="11" max="16384" width="8.8515625" style="1" customWidth="1"/>
  </cols>
  <sheetData>
    <row r="1" spans="7:10" ht="12">
      <c r="G1" s="27" t="s">
        <v>32</v>
      </c>
      <c r="H1" s="27"/>
      <c r="I1" s="27"/>
      <c r="J1" s="27"/>
    </row>
    <row r="2" spans="7:10" ht="12">
      <c r="G2" s="27"/>
      <c r="H2" s="27"/>
      <c r="I2" s="27"/>
      <c r="J2" s="27"/>
    </row>
    <row r="3" ht="12"/>
    <row r="4" ht="27.75" customHeight="1"/>
    <row r="5" spans="2:10" s="3" customFormat="1" ht="24">
      <c r="B5" s="4" t="s">
        <v>16</v>
      </c>
      <c r="C5" s="4"/>
      <c r="D5" s="2"/>
      <c r="E5" s="2"/>
      <c r="F5" s="2"/>
      <c r="G5" s="2"/>
      <c r="H5" s="2"/>
      <c r="I5" s="2"/>
      <c r="J5" s="2"/>
    </row>
    <row r="6" spans="1:10" ht="51.75" customHeight="1">
      <c r="A6" s="5" t="s">
        <v>3</v>
      </c>
      <c r="B6" s="6" t="s">
        <v>0</v>
      </c>
      <c r="C6" s="7" t="s">
        <v>7</v>
      </c>
      <c r="D6" s="6" t="s">
        <v>17</v>
      </c>
      <c r="E6" s="6" t="s">
        <v>1</v>
      </c>
      <c r="F6" s="6" t="s">
        <v>6</v>
      </c>
      <c r="G6" s="8" t="s">
        <v>18</v>
      </c>
      <c r="H6" s="6" t="s">
        <v>4</v>
      </c>
      <c r="I6" s="9" t="s">
        <v>5</v>
      </c>
      <c r="J6" s="9" t="s">
        <v>2</v>
      </c>
    </row>
    <row r="7" spans="1:10" ht="15.75" customHeight="1">
      <c r="A7" s="10">
        <v>1</v>
      </c>
      <c r="B7" s="11" t="s">
        <v>9</v>
      </c>
      <c r="C7" s="12"/>
      <c r="D7" s="13" t="s">
        <v>8</v>
      </c>
      <c r="E7" s="13">
        <v>60</v>
      </c>
      <c r="F7" s="14"/>
      <c r="G7" s="15"/>
      <c r="H7" s="16">
        <v>0.08</v>
      </c>
      <c r="I7" s="15">
        <f aca="true" t="shared" si="0" ref="I7:I17">F7*E7</f>
        <v>0</v>
      </c>
      <c r="J7" s="15">
        <f aca="true" t="shared" si="1" ref="J7:J17">ROUND(I7*(1+H7),2)</f>
        <v>0</v>
      </c>
    </row>
    <row r="8" spans="1:10" ht="15.75" customHeight="1">
      <c r="A8" s="10">
        <f aca="true" t="shared" si="2" ref="A8:A13">SUM(A7+1)</f>
        <v>2</v>
      </c>
      <c r="B8" s="11" t="s">
        <v>11</v>
      </c>
      <c r="C8" s="12"/>
      <c r="D8" s="17" t="s">
        <v>10</v>
      </c>
      <c r="E8" s="17">
        <v>1</v>
      </c>
      <c r="F8" s="14"/>
      <c r="G8" s="15"/>
      <c r="H8" s="16">
        <v>0.08</v>
      </c>
      <c r="I8" s="15">
        <f t="shared" si="0"/>
        <v>0</v>
      </c>
      <c r="J8" s="15">
        <f t="shared" si="1"/>
        <v>0</v>
      </c>
    </row>
    <row r="9" spans="1:10" ht="15.75" customHeight="1">
      <c r="A9" s="10">
        <f t="shared" si="2"/>
        <v>3</v>
      </c>
      <c r="B9" s="11" t="s">
        <v>12</v>
      </c>
      <c r="C9" s="12"/>
      <c r="D9" s="13" t="s">
        <v>10</v>
      </c>
      <c r="E9" s="13">
        <v>2</v>
      </c>
      <c r="F9" s="14"/>
      <c r="G9" s="15"/>
      <c r="H9" s="16">
        <v>0.08</v>
      </c>
      <c r="I9" s="15">
        <f t="shared" si="0"/>
        <v>0</v>
      </c>
      <c r="J9" s="15">
        <f t="shared" si="1"/>
        <v>0</v>
      </c>
    </row>
    <row r="10" spans="1:10" ht="156" customHeight="1">
      <c r="A10" s="10">
        <f t="shared" si="2"/>
        <v>4</v>
      </c>
      <c r="B10" s="11" t="s">
        <v>20</v>
      </c>
      <c r="C10" s="12"/>
      <c r="D10" s="13" t="s">
        <v>8</v>
      </c>
      <c r="E10" s="13">
        <v>2</v>
      </c>
      <c r="F10" s="14"/>
      <c r="G10" s="15"/>
      <c r="H10" s="16">
        <v>0.08</v>
      </c>
      <c r="I10" s="15">
        <f t="shared" si="0"/>
        <v>0</v>
      </c>
      <c r="J10" s="15">
        <f t="shared" si="1"/>
        <v>0</v>
      </c>
    </row>
    <row r="11" spans="1:10" ht="129.75" customHeight="1">
      <c r="A11" s="10">
        <f t="shared" si="2"/>
        <v>5</v>
      </c>
      <c r="B11" s="11" t="s">
        <v>21</v>
      </c>
      <c r="C11" s="12"/>
      <c r="D11" s="13" t="s">
        <v>8</v>
      </c>
      <c r="E11" s="13">
        <v>7</v>
      </c>
      <c r="F11" s="14"/>
      <c r="G11" s="15"/>
      <c r="H11" s="16">
        <v>0.08</v>
      </c>
      <c r="I11" s="15">
        <f t="shared" si="0"/>
        <v>0</v>
      </c>
      <c r="J11" s="15">
        <f t="shared" si="1"/>
        <v>0</v>
      </c>
    </row>
    <row r="12" spans="1:10" ht="123" customHeight="1">
      <c r="A12" s="10">
        <f t="shared" si="2"/>
        <v>6</v>
      </c>
      <c r="B12" s="11" t="s">
        <v>22</v>
      </c>
      <c r="C12" s="12"/>
      <c r="D12" s="13" t="s">
        <v>8</v>
      </c>
      <c r="E12" s="13">
        <v>2</v>
      </c>
      <c r="F12" s="14"/>
      <c r="G12" s="15"/>
      <c r="H12" s="16">
        <v>0.08</v>
      </c>
      <c r="I12" s="15">
        <f t="shared" si="0"/>
        <v>0</v>
      </c>
      <c r="J12" s="15">
        <f t="shared" si="1"/>
        <v>0</v>
      </c>
    </row>
    <row r="13" spans="1:10" ht="97.5">
      <c r="A13" s="10">
        <f t="shared" si="2"/>
        <v>7</v>
      </c>
      <c r="B13" s="18" t="s">
        <v>23</v>
      </c>
      <c r="C13" s="12"/>
      <c r="D13" s="13" t="s">
        <v>8</v>
      </c>
      <c r="E13" s="13">
        <v>55</v>
      </c>
      <c r="F13" s="14"/>
      <c r="G13" s="15"/>
      <c r="H13" s="16">
        <v>0.08</v>
      </c>
      <c r="I13" s="15">
        <f t="shared" si="0"/>
        <v>0</v>
      </c>
      <c r="J13" s="15">
        <f t="shared" si="1"/>
        <v>0</v>
      </c>
    </row>
    <row r="14" spans="1:10" ht="49.5">
      <c r="A14" s="19">
        <v>8</v>
      </c>
      <c r="B14" s="18" t="s">
        <v>24</v>
      </c>
      <c r="C14" s="20"/>
      <c r="D14" s="13" t="s">
        <v>8</v>
      </c>
      <c r="E14" s="13">
        <v>3</v>
      </c>
      <c r="F14" s="14"/>
      <c r="G14" s="15"/>
      <c r="H14" s="16">
        <v>0.08</v>
      </c>
      <c r="I14" s="15">
        <f t="shared" si="0"/>
        <v>0</v>
      </c>
      <c r="J14" s="15">
        <f t="shared" si="1"/>
        <v>0</v>
      </c>
    </row>
    <row r="15" spans="1:10" ht="48">
      <c r="A15" s="19">
        <v>10</v>
      </c>
      <c r="B15" s="18" t="s">
        <v>14</v>
      </c>
      <c r="C15" s="20"/>
      <c r="D15" s="13" t="s">
        <v>8</v>
      </c>
      <c r="E15" s="13">
        <v>300</v>
      </c>
      <c r="F15" s="14"/>
      <c r="G15" s="15"/>
      <c r="H15" s="16">
        <v>0.08</v>
      </c>
      <c r="I15" s="15">
        <f t="shared" si="0"/>
        <v>0</v>
      </c>
      <c r="J15" s="15">
        <f t="shared" si="1"/>
        <v>0</v>
      </c>
    </row>
    <row r="16" spans="1:10" ht="60" customHeight="1">
      <c r="A16" s="19">
        <v>11</v>
      </c>
      <c r="B16" s="18" t="s">
        <v>19</v>
      </c>
      <c r="C16" s="12"/>
      <c r="D16" s="13" t="s">
        <v>8</v>
      </c>
      <c r="E16" s="13">
        <v>1600</v>
      </c>
      <c r="F16" s="14"/>
      <c r="G16" s="15"/>
      <c r="H16" s="16">
        <v>0.08</v>
      </c>
      <c r="I16" s="15">
        <f t="shared" si="0"/>
        <v>0</v>
      </c>
      <c r="J16" s="15">
        <f t="shared" si="1"/>
        <v>0</v>
      </c>
    </row>
    <row r="17" spans="1:10" ht="15" customHeight="1">
      <c r="A17" s="19">
        <v>12</v>
      </c>
      <c r="B17" s="21" t="s">
        <v>13</v>
      </c>
      <c r="C17" s="12"/>
      <c r="D17" s="13" t="s">
        <v>8</v>
      </c>
      <c r="E17" s="13">
        <v>800</v>
      </c>
      <c r="F17" s="14"/>
      <c r="G17" s="15"/>
      <c r="H17" s="16">
        <v>0.08</v>
      </c>
      <c r="I17" s="15">
        <f t="shared" si="0"/>
        <v>0</v>
      </c>
      <c r="J17" s="15">
        <f t="shared" si="1"/>
        <v>0</v>
      </c>
    </row>
    <row r="18" spans="8:10" ht="15" customHeight="1">
      <c r="H18" s="22" t="s">
        <v>15</v>
      </c>
      <c r="I18" s="23">
        <f>SUM(I7:I17)</f>
        <v>0</v>
      </c>
      <c r="J18" s="23">
        <f>SUM(J7:J17)</f>
        <v>0</v>
      </c>
    </row>
    <row r="19" spans="9:10" ht="15" customHeight="1">
      <c r="I19" s="23"/>
      <c r="J19" s="23"/>
    </row>
    <row r="20" ht="12">
      <c r="B20" s="1" t="s">
        <v>25</v>
      </c>
    </row>
    <row r="21" spans="2:9" ht="44.25" customHeight="1">
      <c r="B21" s="24" t="s">
        <v>26</v>
      </c>
      <c r="I21" s="25"/>
    </row>
    <row r="22" ht="14.25" customHeight="1"/>
    <row r="23" ht="12.75" customHeight="1">
      <c r="B23" s="1" t="s">
        <v>27</v>
      </c>
    </row>
    <row r="24" ht="24">
      <c r="B24" s="26" t="s">
        <v>30</v>
      </c>
    </row>
    <row r="25" ht="12">
      <c r="B25" s="1" t="s">
        <v>28</v>
      </c>
    </row>
    <row r="26" ht="12">
      <c r="B26" s="1" t="s">
        <v>29</v>
      </c>
    </row>
    <row r="27" ht="12">
      <c r="B27" s="1" t="s">
        <v>31</v>
      </c>
    </row>
    <row r="80" ht="26.25" customHeight="1"/>
    <row r="188" ht="16.5" customHeight="1"/>
  </sheetData>
  <sheetProtection/>
  <mergeCells count="1">
    <mergeCell ref="G1:J2"/>
  </mergeCells>
  <dataValidations count="1">
    <dataValidation type="list" allowBlank="1" showInputMessage="1" showErrorMessage="1" sqref="H7:H17">
      <formula1>stawkaVAT</formula1>
    </dataValidation>
  </dataValidations>
  <printOptions/>
  <pageMargins left="0.55" right="0.19" top="1.08" bottom="0.18" header="0.17" footer="0.18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Niedzwiecka-Reszczyk Kinga</cp:lastModifiedBy>
  <cp:lastPrinted>2017-06-28T08:22:05Z</cp:lastPrinted>
  <dcterms:created xsi:type="dcterms:W3CDTF">2007-10-11T07:13:52Z</dcterms:created>
  <dcterms:modified xsi:type="dcterms:W3CDTF">2017-07-03T07:20:43Z</dcterms:modified>
  <cp:category/>
  <cp:version/>
  <cp:contentType/>
  <cp:contentStatus/>
</cp:coreProperties>
</file>